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แบบรายงานข้อมูลทะเบียนประวัติ" sheetId="1" r:id="rId1"/>
    <sheet name="สรุปงบหน้ารายงานข้อมูลฯ" sheetId="2" r:id="rId2"/>
    <sheet name="งบหน้าแบบรายงานตามกรอบอัตรากำลั" sheetId="3" r:id="rId3"/>
  </sheets>
  <calcPr calcId="124519"/>
</workbook>
</file>

<file path=xl/calcChain.xml><?xml version="1.0" encoding="utf-8"?>
<calcChain xmlns="http://schemas.openxmlformats.org/spreadsheetml/2006/main">
  <c r="C10" i="3"/>
  <c r="N7"/>
  <c r="M7"/>
  <c r="M10" s="1"/>
  <c r="L7"/>
  <c r="D10"/>
  <c r="E10"/>
  <c r="F10"/>
  <c r="G10"/>
  <c r="H10"/>
  <c r="I10"/>
  <c r="J10"/>
  <c r="K10"/>
  <c r="L10"/>
  <c r="N10"/>
  <c r="B10"/>
  <c r="F8" i="2"/>
  <c r="G8"/>
  <c r="I8"/>
  <c r="J8"/>
  <c r="D8"/>
  <c r="C8"/>
  <c r="B8"/>
  <c r="K7"/>
  <c r="K8" s="1"/>
  <c r="H7"/>
  <c r="H8" s="1"/>
  <c r="E7"/>
  <c r="E8" s="1"/>
  <c r="L7" l="1"/>
  <c r="L8" s="1"/>
</calcChain>
</file>

<file path=xl/sharedStrings.xml><?xml version="1.0" encoding="utf-8"?>
<sst xmlns="http://schemas.openxmlformats.org/spreadsheetml/2006/main" count="396" uniqueCount="204">
  <si>
    <t>แบบรายงานข้อมูลทะเบียนประวัติคอมพิวเตอร์</t>
  </si>
  <si>
    <t>สังกัด เทศบาลตำบลน้ำตกไทรโยคน้อย  อำเภอไทรโยค  จังหวัดกาญจนบุรี</t>
  </si>
  <si>
    <t>ลำดับ</t>
  </si>
  <si>
    <t>ข้อมูลบุคคล</t>
  </si>
  <si>
    <t>คำนำหน้าชื่อ</t>
  </si>
  <si>
    <t>ชื่อ</t>
  </si>
  <si>
    <t>สกุล</t>
  </si>
  <si>
    <t>ว/ด/ป เกิด</t>
  </si>
  <si>
    <t>การศึกษา</t>
  </si>
  <si>
    <t>วุฒิการศึกษา</t>
  </si>
  <si>
    <t>สาขา</t>
  </si>
  <si>
    <t>จากสถาบัน</t>
  </si>
  <si>
    <t>ปฏิบัติราชการ</t>
  </si>
  <si>
    <t>ตำแหน่งปัจจุบัน</t>
  </si>
  <si>
    <t>ระดับ</t>
  </si>
  <si>
    <t>เงินเดือน</t>
  </si>
  <si>
    <t>โทษทางวินัย</t>
  </si>
  <si>
    <t>ร้ายแรง/</t>
  </si>
  <si>
    <t>เครื่องราชอิสริยาภรณ์</t>
  </si>
  <si>
    <t>รับขั้น</t>
  </si>
  <si>
    <t>เลขประจำตัว</t>
  </si>
  <si>
    <t>ประชาชน</t>
  </si>
  <si>
    <t>ดำรงตำแหน่ง</t>
  </si>
  <si>
    <t>ว/ด/ป ที่</t>
  </si>
  <si>
    <t>เข้ารับราชการ</t>
  </si>
  <si>
    <t>ปีเกษียณ</t>
  </si>
  <si>
    <t xml:space="preserve"> พ.ศ.</t>
  </si>
  <si>
    <t>ไม่ร้ายแรง</t>
  </si>
  <si>
    <t xml:space="preserve">ว/ด/ป </t>
  </si>
  <si>
    <t>ที่ถูกลงโทษ</t>
  </si>
  <si>
    <t xml:space="preserve">รับเมื่อ </t>
  </si>
  <si>
    <t>(ราชกิจจา)</t>
  </si>
  <si>
    <t>สูงสุด</t>
  </si>
  <si>
    <t>นาย</t>
  </si>
  <si>
    <t>นางสาว</t>
  </si>
  <si>
    <t>ว่าที่รต.หญิง</t>
  </si>
  <si>
    <t>นาง</t>
  </si>
  <si>
    <t xml:space="preserve">ปารีณา  </t>
  </si>
  <si>
    <t>ภัทรวรรณเวช</t>
  </si>
  <si>
    <t xml:space="preserve">รุ่งทิพย์   </t>
  </si>
  <si>
    <t xml:space="preserve">เหมทอง   </t>
  </si>
  <si>
    <t xml:space="preserve">วรรณวิภา   </t>
  </si>
  <si>
    <t>พาสมัย</t>
  </si>
  <si>
    <t xml:space="preserve">อัจฉราภรณ์  </t>
  </si>
  <si>
    <t>ปั้นทองคำ</t>
  </si>
  <si>
    <t xml:space="preserve">สุชีลา   </t>
  </si>
  <si>
    <t>อัครพงษ์นเรศ</t>
  </si>
  <si>
    <t xml:space="preserve">สิทธิชัย   </t>
  </si>
  <si>
    <t>บุญเลิศ</t>
  </si>
  <si>
    <t xml:space="preserve">สุธิษา   </t>
  </si>
  <si>
    <t>วงษ์จีน</t>
  </si>
  <si>
    <t xml:space="preserve">พนิดา  </t>
  </si>
  <si>
    <t xml:space="preserve">นุชลี  </t>
  </si>
  <si>
    <t xml:space="preserve">ยุพา   </t>
  </si>
  <si>
    <t>มณีรัตน์</t>
  </si>
  <si>
    <t xml:space="preserve">พิมพ์พักตร์   </t>
  </si>
  <si>
    <t>ผ่องเกษม</t>
  </si>
  <si>
    <t xml:space="preserve">เกศรินทร์   </t>
  </si>
  <si>
    <t>โยมจีน</t>
  </si>
  <si>
    <t xml:space="preserve">อัญญศศิ   </t>
  </si>
  <si>
    <t xml:space="preserve">สมชาย   </t>
  </si>
  <si>
    <t>รอดโท</t>
  </si>
  <si>
    <t>ม.รามคำแหง</t>
  </si>
  <si>
    <t>ม.ขอนแก่น</t>
  </si>
  <si>
    <t>ม.เซนต์จอร์น</t>
  </si>
  <si>
    <t>รภ.กาญจนบุรี</t>
  </si>
  <si>
    <t>รภ.บ้านสมเด็จ</t>
  </si>
  <si>
    <t>ปลัดเทศบาล</t>
  </si>
  <si>
    <t>หน.สำนักปลัด</t>
  </si>
  <si>
    <t>จพง.ธุรการ</t>
  </si>
  <si>
    <t>จพง.ทะเบียน</t>
  </si>
  <si>
    <t>นักพัฒนาชุมชน</t>
  </si>
  <si>
    <t>นักวิชาการศึกษา</t>
  </si>
  <si>
    <t>ป.โท</t>
  </si>
  <si>
    <t>รม.</t>
  </si>
  <si>
    <t>ป.ตรี</t>
  </si>
  <si>
    <t>ศศ.บ</t>
  </si>
  <si>
    <t>บธ.บ</t>
  </si>
  <si>
    <t>คบ.</t>
  </si>
  <si>
    <t>รป.ม</t>
  </si>
  <si>
    <t>วท.บ</t>
  </si>
  <si>
    <t>สมชาย</t>
  </si>
  <si>
    <t>ธวัช</t>
  </si>
  <si>
    <t>โสภา</t>
  </si>
  <si>
    <t>น.ส.</t>
  </si>
  <si>
    <t>เหลี่ยมทับน้อย</t>
  </si>
  <si>
    <t>มาโนช</t>
  </si>
  <si>
    <t>สุขยิ่ง</t>
  </si>
  <si>
    <t>15/10/2510</t>
  </si>
  <si>
    <t>21/04/2524</t>
  </si>
  <si>
    <t>พนง.ขับรถ</t>
  </si>
  <si>
    <t>รร.บ้านท่าเสา</t>
  </si>
  <si>
    <t>ม.ราชภัฎกาญจนบุรี</t>
  </si>
  <si>
    <t>ป.6</t>
  </si>
  <si>
    <t>ปริญญาตรี</t>
  </si>
  <si>
    <t>-</t>
  </si>
  <si>
    <t>ครุศาสตร์บัณฑิต</t>
  </si>
  <si>
    <t>วิทยาศาสตร์คอมพิวเตอร์</t>
  </si>
  <si>
    <t>พนง.ประจำหัวฉีด</t>
  </si>
  <si>
    <t>ผช.จนท.ธุรการ</t>
  </si>
  <si>
    <t>ผู้ดูแลเด็กเล็ก</t>
  </si>
  <si>
    <t>ม.6</t>
  </si>
  <si>
    <t>กศน.อ.ไทรโยค</t>
  </si>
  <si>
    <t>รป.บ.</t>
  </si>
  <si>
    <t>สรุปงบหน้ารายงานข้อมูลทะเบียนประวัติคอมพิวเตอร์</t>
  </si>
  <si>
    <t>เทศบาลตำบลน้ำตกไทรโยคน้อย  อำเภอไทรโยค  จังหวัดกาญจนบุรี</t>
  </si>
  <si>
    <t>หน่วยงาน</t>
  </si>
  <si>
    <t>จำนวน (แห่ง)</t>
  </si>
  <si>
    <t>จำนวนข้าราชการพนักงาน</t>
  </si>
  <si>
    <t>จำนวนลูกจ้างประจำ</t>
  </si>
  <si>
    <t>จำนวนพนักงานจ้าง</t>
  </si>
  <si>
    <t>รวมทั้งหมด</t>
  </si>
  <si>
    <t>ชาย</t>
  </si>
  <si>
    <t>หญิง</t>
  </si>
  <si>
    <t>รวม</t>
  </si>
  <si>
    <t>ทต.น้ำตกไทรโยคน้อย</t>
  </si>
  <si>
    <t>งบหน้าแบบรายงานตามกรอบอัตรากำลังข้าราชการ/พนักงาน/ลูกจ้าง/พนักงานจ้างขององค์กรปกครองส่วนท้องถิ่น</t>
  </si>
  <si>
    <t>(แห่ง)</t>
  </si>
  <si>
    <t>ข้าราชการ/พนักงาน</t>
  </si>
  <si>
    <t>ตำแหน่ง</t>
  </si>
  <si>
    <t>ตามกรอบ</t>
  </si>
  <si>
    <t>มีคนครอง</t>
  </si>
  <si>
    <t>ที่ว่าง</t>
  </si>
  <si>
    <t>ลูกจ้างประจำ</t>
  </si>
  <si>
    <t>พน้กงานจ้าง</t>
  </si>
  <si>
    <t>อัตรากำลัง</t>
  </si>
  <si>
    <t>รวมทุกหน่วย</t>
  </si>
  <si>
    <t>ทุกตำแหน่ง</t>
  </si>
  <si>
    <t>จำนวน (คน)</t>
  </si>
  <si>
    <t>มีอัตราว่าง</t>
  </si>
  <si>
    <t>จำนวน</t>
  </si>
  <si>
    <t>เทศบาลตำบลน้ำตกไทรโยคน้อย</t>
  </si>
  <si>
    <t>อำเภอไทรโยค</t>
  </si>
  <si>
    <t>จังหวัดกาญจนบุรี</t>
  </si>
  <si>
    <t>25/03/23</t>
  </si>
  <si>
    <t>24/07/28</t>
  </si>
  <si>
    <t>17/10/12</t>
  </si>
  <si>
    <t>20/02/24</t>
  </si>
  <si>
    <t>30/04/26</t>
  </si>
  <si>
    <t>15/12/23</t>
  </si>
  <si>
    <t>26/08/20</t>
  </si>
  <si>
    <t>16/09/26</t>
  </si>
  <si>
    <t>27/01/15</t>
  </si>
  <si>
    <t>ตอบุญธง</t>
  </si>
  <si>
    <t>จันทร์ชุ่ม</t>
  </si>
  <si>
    <t>27 มิ.ย. 49</t>
  </si>
  <si>
    <t>22/1/2530</t>
  </si>
  <si>
    <t>16/2/2548</t>
  </si>
  <si>
    <t>27/6/2543</t>
  </si>
  <si>
    <t>3 6607 00639 35 9</t>
  </si>
  <si>
    <t>3 7106 00807 44 2</t>
  </si>
  <si>
    <t>5 7102 90017 20 8</t>
  </si>
  <si>
    <t>3 7102 00227 121</t>
  </si>
  <si>
    <t>3 5507 00048 31 6</t>
  </si>
  <si>
    <t>3 7102 00046 60 6</t>
  </si>
  <si>
    <t>3 6703 00480 08 2</t>
  </si>
  <si>
    <t>3 7102 00051 89 8</t>
  </si>
  <si>
    <t>1 7102 00009 90 9</t>
  </si>
  <si>
    <t>3 7106 00230 24 2</t>
  </si>
  <si>
    <t>3 7102 00019 94 3</t>
  </si>
  <si>
    <t xml:space="preserve">3 7105 00535 39 4 </t>
  </si>
  <si>
    <t>3 7102 00009 10 7</t>
  </si>
  <si>
    <t>3 7102 00351 32 6</t>
  </si>
  <si>
    <t>3 7105 01074 90 1</t>
  </si>
  <si>
    <t>3 2006 00842 65 0</t>
  </si>
  <si>
    <t>3 7102 00050 50 6</t>
  </si>
  <si>
    <t>1 7101 00003 26 8</t>
  </si>
  <si>
    <t>3 1407 00034 52 1</t>
  </si>
  <si>
    <t>3 7101 00002 19 9</t>
  </si>
  <si>
    <t>3 9011 00789 17 7</t>
  </si>
  <si>
    <t>3 7102 00227 92 9</t>
  </si>
  <si>
    <t>ข้อมูล ณ 30 พฤศจิกายน 2554</t>
  </si>
  <si>
    <t>พรสุดา</t>
  </si>
  <si>
    <t>มุสิกโปฎก</t>
  </si>
  <si>
    <t>กลาง</t>
  </si>
  <si>
    <t>ท.ม.</t>
  </si>
  <si>
    <t>ผอ.กองช่าง</t>
  </si>
  <si>
    <t>อัญชลี</t>
  </si>
  <si>
    <t>สันติสุข</t>
  </si>
  <si>
    <t>รป.ม.</t>
  </si>
  <si>
    <t>ผอ.กองคลัง</t>
  </si>
  <si>
    <t>ต้น</t>
  </si>
  <si>
    <t xml:space="preserve">ไกรสร  </t>
  </si>
  <si>
    <t>แสนเมืองชิน</t>
  </si>
  <si>
    <t xml:space="preserve">ชนาณัฐ  </t>
  </si>
  <si>
    <t>กล่อมจิตต์</t>
  </si>
  <si>
    <t>น.บ.</t>
  </si>
  <si>
    <t>ม.สยาม</t>
  </si>
  <si>
    <t>ม.มหาสารคาม</t>
  </si>
  <si>
    <t>นิติกร</t>
  </si>
  <si>
    <t xml:space="preserve">รสิตา  </t>
  </si>
  <si>
    <t>มาพิบูลธัญชาติ</t>
  </si>
  <si>
    <t>วรฉัตร</t>
  </si>
  <si>
    <t>นักวิเคราะห์นโยบายฯ</t>
  </si>
  <si>
    <t>นักทรัพยากรบุคคล</t>
  </si>
  <si>
    <t>นักจัดการงานทั่วไป</t>
  </si>
  <si>
    <t>นักจัดการงานทะเบียนฯ</t>
  </si>
  <si>
    <t>นักวิชาการคอมฯ</t>
  </si>
  <si>
    <t>นักประชาสัมพันธ์</t>
  </si>
  <si>
    <t>นวช.การเงินฯ</t>
  </si>
  <si>
    <t>ปก.</t>
  </si>
  <si>
    <t>ชก.</t>
  </si>
  <si>
    <t>ชง.</t>
  </si>
  <si>
    <t>ปง.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</si>
</sst>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b/>
      <sz val="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shrinkToFi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vertical="top" shrinkToFit="1"/>
    </xf>
    <xf numFmtId="3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 shrinkToFit="1"/>
    </xf>
    <xf numFmtId="14" fontId="2" fillId="0" borderId="1" xfId="0" applyNumberFormat="1" applyFont="1" applyBorder="1" applyAlignment="1">
      <alignment horizontal="center" vertical="top" shrinkToFit="1"/>
    </xf>
    <xf numFmtId="0" fontId="2" fillId="0" borderId="1" xfId="0" quotePrefix="1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top" shrinkToFi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shrinkToFi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/>
    </xf>
    <xf numFmtId="0" fontId="2" fillId="0" borderId="8" xfId="0" applyFont="1" applyBorder="1" applyAlignment="1">
      <alignment shrinkToFit="1"/>
    </xf>
    <xf numFmtId="0" fontId="4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W135"/>
  <sheetViews>
    <sheetView tabSelected="1" topLeftCell="F16" zoomScale="201" zoomScaleNormal="201" workbookViewId="0">
      <selection activeCell="N29" sqref="N29"/>
    </sheetView>
  </sheetViews>
  <sheetFormatPr defaultRowHeight="11.25"/>
  <cols>
    <col min="1" max="1" width="3.625" style="7" customWidth="1"/>
    <col min="2" max="2" width="6" style="5" customWidth="1"/>
    <col min="3" max="3" width="7.5" style="5" customWidth="1"/>
    <col min="4" max="4" width="7.625" style="5" customWidth="1"/>
    <col min="5" max="5" width="8.125" style="5" customWidth="1"/>
    <col min="6" max="6" width="6.125" style="5" customWidth="1"/>
    <col min="7" max="7" width="6.75" style="5" customWidth="1"/>
    <col min="8" max="8" width="7.75" style="5" customWidth="1"/>
    <col min="9" max="9" width="7.375" style="5" customWidth="1"/>
    <col min="10" max="10" width="8" style="5" customWidth="1"/>
    <col min="11" max="11" width="7" style="5" customWidth="1"/>
    <col min="12" max="12" width="4.125" style="5" customWidth="1"/>
    <col min="13" max="13" width="6.625" style="5" customWidth="1"/>
    <col min="14" max="14" width="7.375" style="5" customWidth="1"/>
    <col min="15" max="15" width="5.875" style="7" customWidth="1"/>
    <col min="16" max="17" width="6.25" style="5" customWidth="1"/>
    <col min="18" max="18" width="5.375" style="5" customWidth="1"/>
    <col min="19" max="19" width="7.375" style="5" customWidth="1"/>
    <col min="20" max="335" width="9" style="12"/>
    <col min="336" max="16384" width="9" style="5"/>
  </cols>
  <sheetData>
    <row r="1" spans="1:3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3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4" spans="1:335">
      <c r="A4" s="51" t="s">
        <v>2</v>
      </c>
      <c r="B4" s="47" t="s">
        <v>3</v>
      </c>
      <c r="C4" s="47"/>
      <c r="D4" s="47"/>
      <c r="E4" s="47"/>
      <c r="F4" s="48"/>
      <c r="G4" s="49" t="s">
        <v>8</v>
      </c>
      <c r="H4" s="47"/>
      <c r="I4" s="48"/>
      <c r="J4" s="49" t="s">
        <v>12</v>
      </c>
      <c r="K4" s="47"/>
      <c r="L4" s="47"/>
      <c r="M4" s="47"/>
      <c r="N4" s="47"/>
      <c r="O4" s="48"/>
      <c r="P4" s="49" t="s">
        <v>16</v>
      </c>
      <c r="Q4" s="48"/>
      <c r="R4" s="49" t="s">
        <v>18</v>
      </c>
      <c r="S4" s="50"/>
    </row>
    <row r="5" spans="1:335" s="7" customFormat="1">
      <c r="A5" s="52"/>
      <c r="B5" s="51" t="s">
        <v>4</v>
      </c>
      <c r="C5" s="51" t="s">
        <v>5</v>
      </c>
      <c r="D5" s="51" t="s">
        <v>6</v>
      </c>
      <c r="E5" s="22" t="s">
        <v>20</v>
      </c>
      <c r="F5" s="51" t="s">
        <v>7</v>
      </c>
      <c r="G5" s="51" t="s">
        <v>9</v>
      </c>
      <c r="H5" s="51" t="s">
        <v>10</v>
      </c>
      <c r="I5" s="51" t="s">
        <v>11</v>
      </c>
      <c r="J5" s="51" t="s">
        <v>13</v>
      </c>
      <c r="K5" s="21" t="s">
        <v>23</v>
      </c>
      <c r="L5" s="51" t="s">
        <v>14</v>
      </c>
      <c r="M5" s="51" t="s">
        <v>15</v>
      </c>
      <c r="N5" s="22" t="s">
        <v>23</v>
      </c>
      <c r="O5" s="21" t="s">
        <v>25</v>
      </c>
      <c r="P5" s="22" t="s">
        <v>17</v>
      </c>
      <c r="Q5" s="21" t="s">
        <v>28</v>
      </c>
      <c r="R5" s="23" t="s">
        <v>19</v>
      </c>
      <c r="S5" s="21" t="s">
        <v>30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</row>
    <row r="6" spans="1:335" s="7" customFormat="1">
      <c r="A6" s="53"/>
      <c r="B6" s="53"/>
      <c r="C6" s="53"/>
      <c r="D6" s="53"/>
      <c r="E6" s="22" t="s">
        <v>21</v>
      </c>
      <c r="F6" s="53"/>
      <c r="G6" s="53"/>
      <c r="H6" s="53"/>
      <c r="I6" s="53"/>
      <c r="J6" s="53"/>
      <c r="K6" s="24" t="s">
        <v>22</v>
      </c>
      <c r="L6" s="53"/>
      <c r="M6" s="53"/>
      <c r="N6" s="22" t="s">
        <v>24</v>
      </c>
      <c r="O6" s="24" t="s">
        <v>26</v>
      </c>
      <c r="P6" s="22" t="s">
        <v>27</v>
      </c>
      <c r="Q6" s="24" t="s">
        <v>29</v>
      </c>
      <c r="R6" s="23" t="s">
        <v>32</v>
      </c>
      <c r="S6" s="34" t="s">
        <v>31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</row>
    <row r="7" spans="1:335" s="10" customFormat="1">
      <c r="A7" s="8">
        <v>1</v>
      </c>
      <c r="B7" s="2" t="s">
        <v>34</v>
      </c>
      <c r="C7" s="2" t="s">
        <v>172</v>
      </c>
      <c r="D7" s="2" t="s">
        <v>173</v>
      </c>
      <c r="E7" s="2" t="s">
        <v>169</v>
      </c>
      <c r="F7" s="15">
        <v>38448</v>
      </c>
      <c r="G7" s="8" t="s">
        <v>73</v>
      </c>
      <c r="H7" s="8" t="s">
        <v>74</v>
      </c>
      <c r="I7" s="8" t="s">
        <v>62</v>
      </c>
      <c r="J7" s="8" t="s">
        <v>67</v>
      </c>
      <c r="K7" s="15" t="s">
        <v>146</v>
      </c>
      <c r="L7" s="8" t="s">
        <v>174</v>
      </c>
      <c r="M7" s="9">
        <v>46560</v>
      </c>
      <c r="N7" s="15" t="s">
        <v>146</v>
      </c>
      <c r="O7" s="8">
        <v>2565</v>
      </c>
      <c r="P7" s="16" t="s">
        <v>95</v>
      </c>
      <c r="Q7" s="16" t="s">
        <v>95</v>
      </c>
      <c r="R7" s="8" t="s">
        <v>175</v>
      </c>
      <c r="S7" s="35" t="s">
        <v>145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</row>
    <row r="8" spans="1:335" s="10" customFormat="1">
      <c r="A8" s="8">
        <v>2</v>
      </c>
      <c r="B8" s="2" t="s">
        <v>34</v>
      </c>
      <c r="C8" s="2" t="s">
        <v>37</v>
      </c>
      <c r="D8" s="2" t="s">
        <v>38</v>
      </c>
      <c r="E8" s="36" t="s">
        <v>149</v>
      </c>
      <c r="F8" s="15">
        <v>41006</v>
      </c>
      <c r="G8" s="8" t="s">
        <v>73</v>
      </c>
      <c r="H8" s="8" t="s">
        <v>179</v>
      </c>
      <c r="I8" s="8" t="s">
        <v>66</v>
      </c>
      <c r="J8" s="8" t="s">
        <v>68</v>
      </c>
      <c r="K8" s="15">
        <v>233550</v>
      </c>
      <c r="L8" s="8" t="s">
        <v>181</v>
      </c>
      <c r="M8" s="9">
        <v>33560</v>
      </c>
      <c r="N8" s="15">
        <v>233550</v>
      </c>
      <c r="O8" s="8">
        <v>2572</v>
      </c>
      <c r="P8" s="16" t="s">
        <v>95</v>
      </c>
      <c r="Q8" s="16" t="s">
        <v>95</v>
      </c>
      <c r="R8" s="8" t="s">
        <v>175</v>
      </c>
      <c r="S8" s="35">
        <v>2560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</row>
    <row r="9" spans="1:335" s="10" customFormat="1">
      <c r="A9" s="8">
        <v>3</v>
      </c>
      <c r="B9" s="2" t="s">
        <v>36</v>
      </c>
      <c r="C9" s="2" t="s">
        <v>57</v>
      </c>
      <c r="D9" s="2" t="s">
        <v>58</v>
      </c>
      <c r="E9" s="36" t="s">
        <v>150</v>
      </c>
      <c r="F9" s="15">
        <v>39336</v>
      </c>
      <c r="G9" s="8" t="s">
        <v>75</v>
      </c>
      <c r="H9" s="8" t="s">
        <v>80</v>
      </c>
      <c r="I9" s="8" t="s">
        <v>65</v>
      </c>
      <c r="J9" s="8" t="s">
        <v>176</v>
      </c>
      <c r="K9" s="15">
        <v>234156</v>
      </c>
      <c r="L9" s="8" t="s">
        <v>181</v>
      </c>
      <c r="M9" s="9">
        <v>33560</v>
      </c>
      <c r="N9" s="15">
        <v>234156</v>
      </c>
      <c r="O9" s="8">
        <v>2567</v>
      </c>
      <c r="P9" s="16" t="s">
        <v>95</v>
      </c>
      <c r="Q9" s="16" t="s">
        <v>95</v>
      </c>
      <c r="R9" s="8" t="s">
        <v>175</v>
      </c>
      <c r="S9" s="8">
        <v>2560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</row>
    <row r="10" spans="1:335" s="10" customFormat="1">
      <c r="A10" s="8">
        <v>4</v>
      </c>
      <c r="B10" s="2" t="s">
        <v>34</v>
      </c>
      <c r="C10" s="2" t="s">
        <v>177</v>
      </c>
      <c r="D10" s="2" t="s">
        <v>178</v>
      </c>
      <c r="E10" s="2" t="s">
        <v>167</v>
      </c>
      <c r="F10" s="8" t="s">
        <v>140</v>
      </c>
      <c r="G10" s="8" t="s">
        <v>73</v>
      </c>
      <c r="H10" s="8" t="s">
        <v>179</v>
      </c>
      <c r="I10" s="8" t="s">
        <v>66</v>
      </c>
      <c r="J10" s="8" t="s">
        <v>180</v>
      </c>
      <c r="K10" s="8" t="s">
        <v>148</v>
      </c>
      <c r="L10" s="8" t="s">
        <v>181</v>
      </c>
      <c r="M10" s="9">
        <v>28560</v>
      </c>
      <c r="N10" s="8" t="s">
        <v>148</v>
      </c>
      <c r="O10" s="8">
        <v>2580</v>
      </c>
      <c r="P10" s="16" t="s">
        <v>95</v>
      </c>
      <c r="Q10" s="16" t="s">
        <v>95</v>
      </c>
      <c r="R10" s="16" t="s">
        <v>95</v>
      </c>
      <c r="S10" s="16" t="s">
        <v>95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</row>
    <row r="11" spans="1:335" s="10" customFormat="1">
      <c r="A11" s="8">
        <v>5</v>
      </c>
      <c r="B11" s="2" t="s">
        <v>34</v>
      </c>
      <c r="C11" s="2" t="s">
        <v>45</v>
      </c>
      <c r="D11" s="2" t="s">
        <v>46</v>
      </c>
      <c r="E11" s="36" t="s">
        <v>151</v>
      </c>
      <c r="F11" s="8" t="s">
        <v>136</v>
      </c>
      <c r="G11" s="8" t="s">
        <v>73</v>
      </c>
      <c r="H11" s="8" t="s">
        <v>179</v>
      </c>
      <c r="I11" s="8" t="s">
        <v>66</v>
      </c>
      <c r="J11" s="8" t="s">
        <v>71</v>
      </c>
      <c r="K11" s="8" t="s">
        <v>147</v>
      </c>
      <c r="L11" s="8" t="s">
        <v>201</v>
      </c>
      <c r="M11" s="9">
        <v>28560</v>
      </c>
      <c r="N11" s="8" t="s">
        <v>147</v>
      </c>
      <c r="O11" s="8">
        <v>2573</v>
      </c>
      <c r="P11" s="16" t="s">
        <v>95</v>
      </c>
      <c r="Q11" s="16" t="s">
        <v>95</v>
      </c>
      <c r="R11" s="16" t="s">
        <v>95</v>
      </c>
      <c r="S11" s="16" t="s">
        <v>95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</row>
    <row r="12" spans="1:335" s="10" customFormat="1">
      <c r="A12" s="8">
        <v>6</v>
      </c>
      <c r="B12" s="2" t="s">
        <v>34</v>
      </c>
      <c r="C12" s="2" t="s">
        <v>49</v>
      </c>
      <c r="D12" s="2" t="s">
        <v>50</v>
      </c>
      <c r="E12" s="36" t="s">
        <v>152</v>
      </c>
      <c r="F12" s="8" t="s">
        <v>137</v>
      </c>
      <c r="G12" s="8" t="s">
        <v>73</v>
      </c>
      <c r="H12" s="8" t="s">
        <v>79</v>
      </c>
      <c r="I12" s="8" t="s">
        <v>63</v>
      </c>
      <c r="J12" s="8" t="s">
        <v>193</v>
      </c>
      <c r="K12" s="15">
        <v>236686</v>
      </c>
      <c r="L12" s="8" t="s">
        <v>201</v>
      </c>
      <c r="M12" s="9">
        <v>30790</v>
      </c>
      <c r="N12" s="15">
        <v>236686</v>
      </c>
      <c r="O12" s="8">
        <v>2584</v>
      </c>
      <c r="P12" s="16" t="s">
        <v>95</v>
      </c>
      <c r="Q12" s="16" t="s">
        <v>95</v>
      </c>
      <c r="R12" s="16" t="s">
        <v>95</v>
      </c>
      <c r="S12" s="16" t="s">
        <v>95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</row>
    <row r="13" spans="1:335" s="10" customFormat="1">
      <c r="A13" s="8">
        <v>7</v>
      </c>
      <c r="B13" s="2" t="s">
        <v>34</v>
      </c>
      <c r="C13" s="2" t="s">
        <v>51</v>
      </c>
      <c r="D13" s="2" t="s">
        <v>144</v>
      </c>
      <c r="E13" s="36" t="s">
        <v>153</v>
      </c>
      <c r="F13" s="8" t="s">
        <v>138</v>
      </c>
      <c r="G13" s="8" t="s">
        <v>73</v>
      </c>
      <c r="H13" s="8" t="s">
        <v>74</v>
      </c>
      <c r="I13" s="8" t="s">
        <v>62</v>
      </c>
      <c r="J13" s="8" t="s">
        <v>194</v>
      </c>
      <c r="K13" s="15">
        <v>237052</v>
      </c>
      <c r="L13" s="8" t="s">
        <v>201</v>
      </c>
      <c r="M13" s="9">
        <v>30790</v>
      </c>
      <c r="N13" s="15">
        <v>237052</v>
      </c>
      <c r="O13" s="8">
        <v>2586</v>
      </c>
      <c r="P13" s="16" t="s">
        <v>95</v>
      </c>
      <c r="Q13" s="16" t="s">
        <v>95</v>
      </c>
      <c r="R13" s="16" t="s">
        <v>95</v>
      </c>
      <c r="S13" s="16" t="s">
        <v>95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</row>
    <row r="14" spans="1:335" s="10" customFormat="1">
      <c r="A14" s="8">
        <v>8</v>
      </c>
      <c r="B14" s="2" t="s">
        <v>33</v>
      </c>
      <c r="C14" s="2" t="s">
        <v>182</v>
      </c>
      <c r="D14" s="2" t="s">
        <v>183</v>
      </c>
      <c r="E14" s="2" t="s">
        <v>170</v>
      </c>
      <c r="F14" s="15">
        <v>44021</v>
      </c>
      <c r="G14" s="8" t="s">
        <v>75</v>
      </c>
      <c r="H14" s="8" t="s">
        <v>78</v>
      </c>
      <c r="I14" s="8" t="s">
        <v>188</v>
      </c>
      <c r="J14" s="8" t="s">
        <v>72</v>
      </c>
      <c r="K14" s="15">
        <v>237056</v>
      </c>
      <c r="L14" s="8" t="s">
        <v>200</v>
      </c>
      <c r="M14" s="9">
        <v>15060</v>
      </c>
      <c r="N14" s="15">
        <v>237056</v>
      </c>
      <c r="O14" s="8">
        <v>2580</v>
      </c>
      <c r="P14" s="16" t="s">
        <v>95</v>
      </c>
      <c r="Q14" s="16" t="s">
        <v>95</v>
      </c>
      <c r="R14" s="16" t="s">
        <v>95</v>
      </c>
      <c r="S14" s="16" t="s">
        <v>95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</row>
    <row r="15" spans="1:335" s="10" customFormat="1">
      <c r="A15" s="8">
        <v>9</v>
      </c>
      <c r="B15" s="2" t="s">
        <v>34</v>
      </c>
      <c r="C15" s="2" t="s">
        <v>184</v>
      </c>
      <c r="D15" s="2" t="s">
        <v>185</v>
      </c>
      <c r="E15" s="36" t="s">
        <v>154</v>
      </c>
      <c r="F15" s="15">
        <v>42616</v>
      </c>
      <c r="G15" s="8" t="s">
        <v>75</v>
      </c>
      <c r="H15" s="8" t="s">
        <v>186</v>
      </c>
      <c r="I15" s="8" t="s">
        <v>187</v>
      </c>
      <c r="J15" s="8" t="s">
        <v>189</v>
      </c>
      <c r="K15" s="15">
        <v>236689</v>
      </c>
      <c r="L15" s="8" t="s">
        <v>200</v>
      </c>
      <c r="M15" s="9">
        <v>15840</v>
      </c>
      <c r="N15" s="15">
        <v>236689</v>
      </c>
      <c r="O15" s="8">
        <v>2576</v>
      </c>
      <c r="P15" s="16" t="s">
        <v>95</v>
      </c>
      <c r="Q15" s="16" t="s">
        <v>95</v>
      </c>
      <c r="R15" s="16" t="s">
        <v>95</v>
      </c>
      <c r="S15" s="16" t="s">
        <v>95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</row>
    <row r="16" spans="1:335" s="10" customFormat="1">
      <c r="A16" s="8">
        <v>10</v>
      </c>
      <c r="B16" s="2" t="s">
        <v>34</v>
      </c>
      <c r="C16" s="2" t="s">
        <v>39</v>
      </c>
      <c r="D16" s="2" t="s">
        <v>40</v>
      </c>
      <c r="E16" s="36" t="s">
        <v>156</v>
      </c>
      <c r="F16" s="8" t="s">
        <v>134</v>
      </c>
      <c r="G16" s="8" t="s">
        <v>75</v>
      </c>
      <c r="H16" s="8" t="s">
        <v>76</v>
      </c>
      <c r="I16" s="8" t="s">
        <v>65</v>
      </c>
      <c r="J16" s="8" t="s">
        <v>195</v>
      </c>
      <c r="K16" s="15">
        <v>236687</v>
      </c>
      <c r="L16" s="8" t="s">
        <v>201</v>
      </c>
      <c r="M16" s="9">
        <v>23080</v>
      </c>
      <c r="N16" s="15">
        <v>236687</v>
      </c>
      <c r="O16" s="8">
        <v>2583</v>
      </c>
      <c r="P16" s="16" t="s">
        <v>95</v>
      </c>
      <c r="Q16" s="16" t="s">
        <v>95</v>
      </c>
      <c r="R16" s="16" t="s">
        <v>95</v>
      </c>
      <c r="S16" s="16" t="s">
        <v>95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</row>
    <row r="17" spans="1:335" s="10" customFormat="1">
      <c r="A17" s="8">
        <v>11</v>
      </c>
      <c r="B17" s="2" t="s">
        <v>34</v>
      </c>
      <c r="C17" s="2" t="s">
        <v>41</v>
      </c>
      <c r="D17" s="2" t="s">
        <v>42</v>
      </c>
      <c r="E17" s="36" t="s">
        <v>155</v>
      </c>
      <c r="F17" s="15">
        <v>45054</v>
      </c>
      <c r="G17" s="8" t="s">
        <v>75</v>
      </c>
      <c r="H17" s="8" t="s">
        <v>77</v>
      </c>
      <c r="I17" s="8" t="s">
        <v>65</v>
      </c>
      <c r="J17" s="8" t="s">
        <v>70</v>
      </c>
      <c r="K17" s="15">
        <v>237048</v>
      </c>
      <c r="L17" s="8" t="s">
        <v>202</v>
      </c>
      <c r="M17" s="9">
        <v>22040</v>
      </c>
      <c r="N17" s="15">
        <v>237048</v>
      </c>
      <c r="O17" s="8">
        <v>2583</v>
      </c>
      <c r="P17" s="16" t="s">
        <v>95</v>
      </c>
      <c r="Q17" s="16" t="s">
        <v>95</v>
      </c>
      <c r="R17" s="16" t="s">
        <v>95</v>
      </c>
      <c r="S17" s="16" t="s">
        <v>95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</row>
    <row r="18" spans="1:335" s="10" customFormat="1">
      <c r="A18" s="8">
        <v>12</v>
      </c>
      <c r="B18" s="2" t="s">
        <v>34</v>
      </c>
      <c r="C18" s="2" t="s">
        <v>43</v>
      </c>
      <c r="D18" s="2" t="s">
        <v>44</v>
      </c>
      <c r="E18" s="36" t="s">
        <v>157</v>
      </c>
      <c r="F18" s="8" t="s">
        <v>135</v>
      </c>
      <c r="G18" s="8" t="s">
        <v>73</v>
      </c>
      <c r="H18" s="8" t="s">
        <v>74</v>
      </c>
      <c r="I18" s="8" t="s">
        <v>62</v>
      </c>
      <c r="J18" s="8" t="s">
        <v>196</v>
      </c>
      <c r="K18" s="15">
        <v>236687</v>
      </c>
      <c r="L18" s="8" t="s">
        <v>201</v>
      </c>
      <c r="M18" s="9">
        <v>28030</v>
      </c>
      <c r="N18" s="15">
        <v>236687</v>
      </c>
      <c r="O18" s="8">
        <v>2588</v>
      </c>
      <c r="P18" s="16" t="s">
        <v>95</v>
      </c>
      <c r="Q18" s="16" t="s">
        <v>95</v>
      </c>
      <c r="R18" s="16" t="s">
        <v>95</v>
      </c>
      <c r="S18" s="16" t="s">
        <v>95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</row>
    <row r="19" spans="1:335" s="10" customFormat="1">
      <c r="A19" s="8">
        <v>13</v>
      </c>
      <c r="B19" s="2" t="s">
        <v>33</v>
      </c>
      <c r="C19" s="2" t="s">
        <v>47</v>
      </c>
      <c r="D19" s="2" t="s">
        <v>48</v>
      </c>
      <c r="E19" s="36" t="s">
        <v>158</v>
      </c>
      <c r="F19" s="15">
        <v>44625</v>
      </c>
      <c r="G19" s="8" t="s">
        <v>75</v>
      </c>
      <c r="H19" s="8" t="s">
        <v>76</v>
      </c>
      <c r="I19" s="8" t="s">
        <v>65</v>
      </c>
      <c r="J19" s="8" t="s">
        <v>197</v>
      </c>
      <c r="K19" s="15">
        <v>237047</v>
      </c>
      <c r="L19" s="8" t="s">
        <v>200</v>
      </c>
      <c r="M19" s="9">
        <v>22230</v>
      </c>
      <c r="N19" s="15">
        <v>237047</v>
      </c>
      <c r="O19" s="8">
        <v>2582</v>
      </c>
      <c r="P19" s="16" t="s">
        <v>95</v>
      </c>
      <c r="Q19" s="16" t="s">
        <v>95</v>
      </c>
      <c r="R19" s="16" t="s">
        <v>95</v>
      </c>
      <c r="S19" s="16" t="s">
        <v>95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</row>
    <row r="20" spans="1:335" s="10" customFormat="1">
      <c r="A20" s="8">
        <v>14</v>
      </c>
      <c r="B20" s="2" t="s">
        <v>34</v>
      </c>
      <c r="C20" s="2" t="s">
        <v>52</v>
      </c>
      <c r="D20" s="2" t="s">
        <v>143</v>
      </c>
      <c r="E20" s="36" t="s">
        <v>159</v>
      </c>
      <c r="F20" s="8" t="s">
        <v>139</v>
      </c>
      <c r="G20" s="8" t="s">
        <v>75</v>
      </c>
      <c r="H20" s="8" t="s">
        <v>76</v>
      </c>
      <c r="I20" s="8" t="s">
        <v>65</v>
      </c>
      <c r="J20" s="8" t="s">
        <v>198</v>
      </c>
      <c r="K20" s="15">
        <v>236682</v>
      </c>
      <c r="L20" s="8" t="s">
        <v>201</v>
      </c>
      <c r="M20" s="9">
        <v>22170</v>
      </c>
      <c r="N20" s="15">
        <v>236682</v>
      </c>
      <c r="O20" s="8">
        <v>2585</v>
      </c>
      <c r="P20" s="16" t="s">
        <v>95</v>
      </c>
      <c r="Q20" s="16" t="s">
        <v>95</v>
      </c>
      <c r="R20" s="16" t="s">
        <v>95</v>
      </c>
      <c r="S20" s="16" t="s">
        <v>95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</row>
    <row r="21" spans="1:335" s="10" customFormat="1">
      <c r="A21" s="8">
        <v>15</v>
      </c>
      <c r="B21" s="2" t="s">
        <v>35</v>
      </c>
      <c r="C21" s="2" t="s">
        <v>53</v>
      </c>
      <c r="D21" s="2" t="s">
        <v>54</v>
      </c>
      <c r="E21" s="2" t="s">
        <v>166</v>
      </c>
      <c r="F21" s="15">
        <v>44328</v>
      </c>
      <c r="G21" s="8" t="s">
        <v>75</v>
      </c>
      <c r="H21" s="8" t="s">
        <v>77</v>
      </c>
      <c r="I21" s="8" t="s">
        <v>65</v>
      </c>
      <c r="J21" s="8" t="s">
        <v>69</v>
      </c>
      <c r="K21" s="15">
        <v>236748</v>
      </c>
      <c r="L21" s="8" t="s">
        <v>202</v>
      </c>
      <c r="M21" s="9">
        <v>21620</v>
      </c>
      <c r="N21" s="15">
        <v>236748</v>
      </c>
      <c r="O21" s="8">
        <v>2582</v>
      </c>
      <c r="P21" s="16" t="s">
        <v>95</v>
      </c>
      <c r="Q21" s="16" t="s">
        <v>95</v>
      </c>
      <c r="R21" s="16" t="s">
        <v>95</v>
      </c>
      <c r="S21" s="16" t="s">
        <v>95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</row>
    <row r="22" spans="1:335" s="10" customFormat="1">
      <c r="A22" s="8">
        <v>16</v>
      </c>
      <c r="B22" s="2" t="s">
        <v>34</v>
      </c>
      <c r="C22" s="2" t="s">
        <v>190</v>
      </c>
      <c r="D22" s="2" t="s">
        <v>191</v>
      </c>
      <c r="E22" s="36" t="s">
        <v>162</v>
      </c>
      <c r="F22" s="8" t="s">
        <v>141</v>
      </c>
      <c r="G22" s="8" t="s">
        <v>75</v>
      </c>
      <c r="H22" s="8" t="s">
        <v>103</v>
      </c>
      <c r="I22" s="8" t="s">
        <v>66</v>
      </c>
      <c r="J22" s="8" t="s">
        <v>69</v>
      </c>
      <c r="K22" s="15">
        <v>236682</v>
      </c>
      <c r="L22" s="8" t="s">
        <v>203</v>
      </c>
      <c r="M22" s="9">
        <v>11510</v>
      </c>
      <c r="N22" s="15">
        <v>236682</v>
      </c>
      <c r="O22" s="8">
        <v>2586</v>
      </c>
      <c r="P22" s="16" t="s">
        <v>95</v>
      </c>
      <c r="Q22" s="16" t="s">
        <v>95</v>
      </c>
      <c r="R22" s="16" t="s">
        <v>95</v>
      </c>
      <c r="S22" s="16" t="s">
        <v>95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</row>
    <row r="23" spans="1:335" s="10" customFormat="1">
      <c r="A23" s="8">
        <v>17</v>
      </c>
      <c r="B23" s="2" t="s">
        <v>34</v>
      </c>
      <c r="C23" s="2" t="s">
        <v>55</v>
      </c>
      <c r="D23" s="2" t="s">
        <v>56</v>
      </c>
      <c r="E23" s="36" t="s">
        <v>160</v>
      </c>
      <c r="F23" s="15">
        <v>44328</v>
      </c>
      <c r="G23" s="8" t="s">
        <v>75</v>
      </c>
      <c r="H23" s="8" t="s">
        <v>77</v>
      </c>
      <c r="I23" s="8" t="s">
        <v>65</v>
      </c>
      <c r="J23" s="8" t="s">
        <v>199</v>
      </c>
      <c r="K23" s="15">
        <v>236748</v>
      </c>
      <c r="L23" s="8" t="s">
        <v>201</v>
      </c>
      <c r="M23" s="9">
        <v>24010</v>
      </c>
      <c r="N23" s="15">
        <v>236748</v>
      </c>
      <c r="O23" s="8">
        <v>2582</v>
      </c>
      <c r="P23" s="16" t="s">
        <v>95</v>
      </c>
      <c r="Q23" s="16" t="s">
        <v>95</v>
      </c>
      <c r="R23" s="16" t="s">
        <v>95</v>
      </c>
      <c r="S23" s="16" t="s">
        <v>95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</row>
    <row r="24" spans="1:335" s="10" customFormat="1">
      <c r="A24" s="8">
        <v>18</v>
      </c>
      <c r="B24" s="2" t="s">
        <v>34</v>
      </c>
      <c r="C24" s="2" t="s">
        <v>59</v>
      </c>
      <c r="D24" s="2" t="s">
        <v>192</v>
      </c>
      <c r="E24" s="36" t="s">
        <v>161</v>
      </c>
      <c r="F24" s="8" t="s">
        <v>142</v>
      </c>
      <c r="G24" s="8" t="s">
        <v>75</v>
      </c>
      <c r="H24" s="8" t="s">
        <v>77</v>
      </c>
      <c r="I24" s="8" t="s">
        <v>64</v>
      </c>
      <c r="J24" s="8" t="s">
        <v>69</v>
      </c>
      <c r="K24" s="15">
        <v>237110</v>
      </c>
      <c r="L24" s="8" t="s">
        <v>202</v>
      </c>
      <c r="M24" s="9">
        <v>21620</v>
      </c>
      <c r="N24" s="15">
        <v>237110</v>
      </c>
      <c r="O24" s="8">
        <v>2575</v>
      </c>
      <c r="P24" s="16" t="s">
        <v>95</v>
      </c>
      <c r="Q24" s="16" t="s">
        <v>95</v>
      </c>
      <c r="R24" s="16" t="s">
        <v>95</v>
      </c>
      <c r="S24" s="16" t="s">
        <v>95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</row>
    <row r="25" spans="1:335" s="10" customFormat="1">
      <c r="A25" s="8">
        <v>23</v>
      </c>
      <c r="B25" s="2" t="s">
        <v>33</v>
      </c>
      <c r="C25" s="2" t="s">
        <v>60</v>
      </c>
      <c r="D25" s="2" t="s">
        <v>61</v>
      </c>
      <c r="E25" s="36" t="s">
        <v>163</v>
      </c>
      <c r="F25" s="15">
        <v>38575</v>
      </c>
      <c r="G25" s="3" t="s">
        <v>101</v>
      </c>
      <c r="H25" s="8" t="s">
        <v>95</v>
      </c>
      <c r="I25" s="3" t="s">
        <v>102</v>
      </c>
      <c r="J25" s="19" t="s">
        <v>90</v>
      </c>
      <c r="K25" s="15">
        <v>231940</v>
      </c>
      <c r="L25" s="16" t="s">
        <v>95</v>
      </c>
      <c r="M25" s="9">
        <v>21880</v>
      </c>
      <c r="N25" s="15">
        <v>231940</v>
      </c>
      <c r="O25" s="8">
        <v>2560</v>
      </c>
      <c r="P25" s="16" t="s">
        <v>95</v>
      </c>
      <c r="Q25" s="16" t="s">
        <v>95</v>
      </c>
      <c r="R25" s="16" t="s">
        <v>95</v>
      </c>
      <c r="S25" s="16" t="s">
        <v>95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</row>
    <row r="26" spans="1:335" s="10" customFormat="1">
      <c r="A26" s="8">
        <v>28</v>
      </c>
      <c r="B26" s="2" t="s">
        <v>33</v>
      </c>
      <c r="C26" s="2" t="s">
        <v>81</v>
      </c>
      <c r="D26" s="2" t="s">
        <v>85</v>
      </c>
      <c r="E26" s="36" t="s">
        <v>164</v>
      </c>
      <c r="F26" s="8" t="s">
        <v>88</v>
      </c>
      <c r="G26" s="8" t="s">
        <v>93</v>
      </c>
      <c r="H26" s="8" t="s">
        <v>95</v>
      </c>
      <c r="I26" s="8" t="s">
        <v>91</v>
      </c>
      <c r="J26" s="20" t="s">
        <v>98</v>
      </c>
      <c r="K26" s="18">
        <v>237784</v>
      </c>
      <c r="L26" s="16" t="s">
        <v>95</v>
      </c>
      <c r="M26" s="4">
        <v>12160</v>
      </c>
      <c r="N26" s="18">
        <v>237784</v>
      </c>
      <c r="O26" s="19">
        <v>2555</v>
      </c>
      <c r="P26" s="16" t="s">
        <v>95</v>
      </c>
      <c r="Q26" s="16" t="s">
        <v>95</v>
      </c>
      <c r="R26" s="16" t="s">
        <v>95</v>
      </c>
      <c r="S26" s="16" t="s">
        <v>95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</row>
    <row r="27" spans="1:335" s="10" customFormat="1">
      <c r="A27" s="8">
        <v>31</v>
      </c>
      <c r="B27" s="2" t="s">
        <v>33</v>
      </c>
      <c r="C27" s="2" t="s">
        <v>82</v>
      </c>
      <c r="D27" s="2" t="s">
        <v>86</v>
      </c>
      <c r="E27" s="2" t="s">
        <v>168</v>
      </c>
      <c r="F27" s="8" t="s">
        <v>89</v>
      </c>
      <c r="G27" s="8" t="s">
        <v>94</v>
      </c>
      <c r="H27" s="14" t="s">
        <v>97</v>
      </c>
      <c r="I27" s="17" t="s">
        <v>92</v>
      </c>
      <c r="J27" s="3" t="s">
        <v>99</v>
      </c>
      <c r="K27" s="18">
        <v>238877</v>
      </c>
      <c r="L27" s="16" t="s">
        <v>95</v>
      </c>
      <c r="M27" s="4">
        <v>11920</v>
      </c>
      <c r="N27" s="18">
        <v>238877</v>
      </c>
      <c r="O27" s="19">
        <v>2559</v>
      </c>
      <c r="P27" s="16" t="s">
        <v>95</v>
      </c>
      <c r="Q27" s="16" t="s">
        <v>95</v>
      </c>
      <c r="R27" s="16" t="s">
        <v>95</v>
      </c>
      <c r="S27" s="16" t="s">
        <v>95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</row>
    <row r="28" spans="1:335" s="37" customFormat="1">
      <c r="A28" s="8">
        <v>32</v>
      </c>
      <c r="B28" s="2" t="s">
        <v>84</v>
      </c>
      <c r="C28" s="2" t="s">
        <v>83</v>
      </c>
      <c r="D28" s="2" t="s">
        <v>87</v>
      </c>
      <c r="E28" s="36" t="s">
        <v>165</v>
      </c>
      <c r="F28" s="15">
        <v>226579</v>
      </c>
      <c r="G28" s="8" t="s">
        <v>94</v>
      </c>
      <c r="H28" s="2" t="s">
        <v>96</v>
      </c>
      <c r="I28" s="17" t="s">
        <v>92</v>
      </c>
      <c r="J28" s="3" t="s">
        <v>100</v>
      </c>
      <c r="K28" s="18">
        <v>238872</v>
      </c>
      <c r="L28" s="16" t="s">
        <v>95</v>
      </c>
      <c r="M28" s="4">
        <v>21150</v>
      </c>
      <c r="N28" s="18">
        <v>238872</v>
      </c>
      <c r="O28" s="19">
        <v>2559</v>
      </c>
      <c r="P28" s="16" t="s">
        <v>95</v>
      </c>
      <c r="Q28" s="16" t="s">
        <v>95</v>
      </c>
      <c r="R28" s="16" t="s">
        <v>95</v>
      </c>
      <c r="S28" s="16" t="s">
        <v>95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</row>
    <row r="29" spans="1:335" s="12" customFormat="1">
      <c r="A29" s="11"/>
      <c r="F29" s="11"/>
      <c r="O29" s="11"/>
    </row>
    <row r="30" spans="1:33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33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33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</row>
    <row r="33" spans="1:19">
      <c r="A33" s="1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1"/>
      <c r="P34" s="6"/>
      <c r="Q34" s="6"/>
      <c r="R34" s="6"/>
      <c r="S34" s="6"/>
    </row>
    <row r="35" spans="1:19">
      <c r="A35" s="11"/>
      <c r="B35" s="13"/>
      <c r="C35" s="12"/>
      <c r="D35" s="12"/>
      <c r="E35" s="6"/>
      <c r="F35" s="12"/>
      <c r="G35" s="12"/>
      <c r="H35" s="12"/>
      <c r="I35" s="12"/>
      <c r="J35" s="12"/>
      <c r="K35" s="6"/>
      <c r="L35" s="12"/>
      <c r="M35" s="12"/>
      <c r="N35" s="6"/>
      <c r="O35" s="11"/>
      <c r="P35" s="6"/>
      <c r="Q35" s="6"/>
      <c r="R35" s="6"/>
      <c r="S35" s="6"/>
    </row>
    <row r="36" spans="1:19">
      <c r="A36" s="11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</row>
    <row r="37" spans="1:19">
      <c r="A37" s="11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</row>
    <row r="38" spans="1:19">
      <c r="A38" s="11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1"/>
      <c r="P38" s="12"/>
      <c r="Q38" s="12"/>
      <c r="R38" s="12"/>
      <c r="S38" s="12"/>
    </row>
    <row r="39" spans="1:19">
      <c r="A39" s="11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</row>
    <row r="40" spans="1:19">
      <c r="A40" s="11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1"/>
      <c r="P40" s="12"/>
      <c r="Q40" s="12"/>
      <c r="R40" s="12"/>
      <c r="S40" s="12"/>
    </row>
    <row r="41" spans="1:19">
      <c r="A41" s="11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1"/>
      <c r="P41" s="12"/>
      <c r="Q41" s="12"/>
      <c r="R41" s="12"/>
      <c r="S41" s="12"/>
    </row>
    <row r="42" spans="1:19">
      <c r="A42" s="11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1"/>
      <c r="P42" s="12"/>
      <c r="Q42" s="12"/>
      <c r="R42" s="12"/>
      <c r="S42" s="12"/>
    </row>
    <row r="43" spans="1:19">
      <c r="A43" s="11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</row>
    <row r="44" spans="1:19">
      <c r="A44" s="11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1"/>
      <c r="P44" s="12"/>
      <c r="Q44" s="12"/>
      <c r="R44" s="12"/>
      <c r="S44" s="12"/>
    </row>
    <row r="45" spans="1:19">
      <c r="A45" s="11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1"/>
      <c r="P45" s="12"/>
      <c r="Q45" s="12"/>
      <c r="R45" s="12"/>
      <c r="S45" s="12"/>
    </row>
    <row r="46" spans="1:19">
      <c r="A46" s="11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1"/>
      <c r="P46" s="12"/>
      <c r="Q46" s="12"/>
      <c r="R46" s="12"/>
      <c r="S46" s="12"/>
    </row>
    <row r="47" spans="1:19">
      <c r="A47" s="11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1"/>
      <c r="P47" s="12"/>
      <c r="Q47" s="12"/>
      <c r="R47" s="12"/>
      <c r="S47" s="12"/>
    </row>
    <row r="48" spans="1:19">
      <c r="A48" s="11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1"/>
      <c r="P48" s="12"/>
      <c r="Q48" s="12"/>
      <c r="R48" s="12"/>
      <c r="S48" s="12"/>
    </row>
    <row r="49" spans="1:19">
      <c r="A49" s="11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1"/>
      <c r="P49" s="12"/>
      <c r="Q49" s="12"/>
      <c r="R49" s="12"/>
      <c r="S49" s="12"/>
    </row>
    <row r="50" spans="1:19">
      <c r="A50" s="11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1"/>
      <c r="P50" s="12"/>
      <c r="Q50" s="12"/>
      <c r="R50" s="12"/>
      <c r="S50" s="12"/>
    </row>
    <row r="51" spans="1:19">
      <c r="A51" s="11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1"/>
      <c r="P51" s="12"/>
      <c r="Q51" s="12"/>
      <c r="R51" s="12"/>
      <c r="S51" s="12"/>
    </row>
    <row r="52" spans="1:19">
      <c r="A52" s="11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1"/>
      <c r="P52" s="12"/>
      <c r="Q52" s="12"/>
      <c r="R52" s="12"/>
      <c r="S52" s="12"/>
    </row>
    <row r="53" spans="1:19">
      <c r="A53" s="11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1"/>
      <c r="P53" s="12"/>
      <c r="Q53" s="12"/>
      <c r="R53" s="12"/>
      <c r="S53" s="12"/>
    </row>
    <row r="54" spans="1:19">
      <c r="A54" s="11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1"/>
      <c r="P54" s="12"/>
      <c r="Q54" s="12"/>
      <c r="R54" s="12"/>
      <c r="S54" s="12"/>
    </row>
    <row r="55" spans="1:19">
      <c r="A55" s="11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1"/>
      <c r="P55" s="12"/>
      <c r="Q55" s="12"/>
      <c r="R55" s="12"/>
      <c r="S55" s="12"/>
    </row>
    <row r="56" spans="1:19">
      <c r="A56" s="11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1"/>
      <c r="P56" s="12"/>
      <c r="Q56" s="12"/>
      <c r="R56" s="12"/>
      <c r="S56" s="12"/>
    </row>
    <row r="57" spans="1:1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1"/>
      <c r="P57" s="12"/>
      <c r="Q57" s="12"/>
      <c r="R57" s="12"/>
      <c r="S57" s="12"/>
    </row>
    <row r="58" spans="1:1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1"/>
      <c r="P58" s="12"/>
      <c r="Q58" s="12"/>
      <c r="R58" s="12"/>
      <c r="S58" s="12"/>
    </row>
    <row r="59" spans="1:1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1"/>
      <c r="P59" s="12"/>
      <c r="Q59" s="12"/>
      <c r="R59" s="12"/>
      <c r="S59" s="12"/>
    </row>
    <row r="60" spans="1:1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1"/>
      <c r="P60" s="12"/>
      <c r="Q60" s="12"/>
      <c r="R60" s="12"/>
      <c r="S60" s="12"/>
    </row>
    <row r="61" spans="1:1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1"/>
      <c r="P61" s="12"/>
      <c r="Q61" s="12"/>
      <c r="R61" s="12"/>
      <c r="S61" s="12"/>
    </row>
    <row r="62" spans="1:1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1"/>
      <c r="P62" s="12"/>
      <c r="Q62" s="12"/>
      <c r="R62" s="12"/>
      <c r="S62" s="12"/>
    </row>
    <row r="63" spans="1:1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1"/>
      <c r="P63" s="12"/>
      <c r="Q63" s="12"/>
      <c r="R63" s="12"/>
      <c r="S63" s="12"/>
    </row>
    <row r="64" spans="1:1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1"/>
      <c r="P64" s="12"/>
      <c r="Q64" s="12"/>
      <c r="R64" s="12"/>
      <c r="S64" s="12"/>
    </row>
    <row r="65" spans="1:1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1"/>
      <c r="P65" s="12"/>
      <c r="Q65" s="12"/>
      <c r="R65" s="12"/>
      <c r="S65" s="12"/>
    </row>
    <row r="66" spans="1:1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1"/>
      <c r="P66" s="12"/>
      <c r="Q66" s="12"/>
      <c r="R66" s="12"/>
      <c r="S66" s="12"/>
    </row>
    <row r="67" spans="1:1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1"/>
      <c r="P67" s="12"/>
      <c r="Q67" s="12"/>
      <c r="R67" s="12"/>
      <c r="S67" s="12"/>
    </row>
    <row r="68" spans="1:1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1"/>
      <c r="P68" s="12"/>
      <c r="Q68" s="12"/>
      <c r="R68" s="12"/>
      <c r="S68" s="12"/>
    </row>
    <row r="69" spans="1:19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1"/>
      <c r="P69" s="12"/>
      <c r="Q69" s="12"/>
      <c r="R69" s="12"/>
      <c r="S69" s="12"/>
    </row>
    <row r="70" spans="1:19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1"/>
      <c r="P70" s="12"/>
      <c r="Q70" s="12"/>
      <c r="R70" s="12"/>
      <c r="S70" s="12"/>
    </row>
    <row r="71" spans="1:19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1"/>
      <c r="P71" s="12"/>
      <c r="Q71" s="12"/>
      <c r="R71" s="12"/>
      <c r="S71" s="12"/>
    </row>
    <row r="72" spans="1:19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1"/>
      <c r="P72" s="12"/>
      <c r="Q72" s="12"/>
      <c r="R72" s="12"/>
      <c r="S72" s="12"/>
    </row>
    <row r="73" spans="1:19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1"/>
      <c r="P73" s="12"/>
      <c r="Q73" s="12"/>
      <c r="R73" s="12"/>
      <c r="S73" s="12"/>
    </row>
    <row r="74" spans="1:19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1"/>
      <c r="P74" s="12"/>
      <c r="Q74" s="12"/>
      <c r="R74" s="12"/>
      <c r="S74" s="12"/>
    </row>
    <row r="75" spans="1:19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1"/>
      <c r="P75" s="12"/>
      <c r="Q75" s="12"/>
      <c r="R75" s="12"/>
      <c r="S75" s="12"/>
    </row>
    <row r="76" spans="1:19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  <c r="P76" s="12"/>
      <c r="Q76" s="12"/>
      <c r="R76" s="12"/>
      <c r="S76" s="12"/>
    </row>
    <row r="77" spans="1:19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  <c r="P77" s="12"/>
      <c r="Q77" s="12"/>
      <c r="R77" s="12"/>
      <c r="S77" s="12"/>
    </row>
    <row r="78" spans="1:19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1"/>
      <c r="P78" s="12"/>
      <c r="Q78" s="12"/>
      <c r="R78" s="12"/>
      <c r="S78" s="12"/>
    </row>
    <row r="79" spans="1:19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1"/>
      <c r="P79" s="12"/>
      <c r="Q79" s="12"/>
      <c r="R79" s="12"/>
      <c r="S79" s="12"/>
    </row>
    <row r="80" spans="1:19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1"/>
      <c r="P80" s="12"/>
      <c r="Q80" s="12"/>
      <c r="R80" s="12"/>
      <c r="S80" s="12"/>
    </row>
    <row r="81" spans="1:19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1"/>
      <c r="P81" s="12"/>
      <c r="Q81" s="12"/>
      <c r="R81" s="12"/>
      <c r="S81" s="12"/>
    </row>
    <row r="82" spans="1:19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1"/>
      <c r="P82" s="12"/>
      <c r="Q82" s="12"/>
      <c r="R82" s="12"/>
      <c r="S82" s="12"/>
    </row>
    <row r="83" spans="1:19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1"/>
      <c r="P83" s="12"/>
      <c r="Q83" s="12"/>
      <c r="R83" s="12"/>
      <c r="S83" s="12"/>
    </row>
    <row r="84" spans="1:19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1"/>
      <c r="P84" s="12"/>
      <c r="Q84" s="12"/>
      <c r="R84" s="12"/>
      <c r="S84" s="12"/>
    </row>
    <row r="85" spans="1:19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1"/>
      <c r="P85" s="12"/>
      <c r="Q85" s="12"/>
      <c r="R85" s="12"/>
      <c r="S85" s="12"/>
    </row>
    <row r="86" spans="1:19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1"/>
      <c r="P86" s="12"/>
      <c r="Q86" s="12"/>
      <c r="R86" s="12"/>
      <c r="S86" s="12"/>
    </row>
    <row r="87" spans="1:19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1"/>
      <c r="P87" s="12"/>
      <c r="Q87" s="12"/>
      <c r="R87" s="12"/>
      <c r="S87" s="12"/>
    </row>
    <row r="88" spans="1:19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1"/>
      <c r="P88" s="12"/>
      <c r="Q88" s="12"/>
      <c r="R88" s="12"/>
      <c r="S88" s="12"/>
    </row>
    <row r="89" spans="1:19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1"/>
      <c r="P89" s="12"/>
      <c r="Q89" s="12"/>
      <c r="R89" s="12"/>
      <c r="S89" s="12"/>
    </row>
    <row r="90" spans="1:19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1"/>
      <c r="P90" s="12"/>
      <c r="Q90" s="12"/>
      <c r="R90" s="12"/>
      <c r="S90" s="12"/>
    </row>
    <row r="91" spans="1:19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1"/>
      <c r="P91" s="12"/>
      <c r="Q91" s="12"/>
      <c r="R91" s="12"/>
      <c r="S91" s="12"/>
    </row>
    <row r="92" spans="1:19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1"/>
      <c r="P92" s="12"/>
      <c r="Q92" s="12"/>
      <c r="R92" s="12"/>
      <c r="S92" s="12"/>
    </row>
    <row r="93" spans="1:19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1"/>
      <c r="P93" s="12"/>
      <c r="Q93" s="12"/>
      <c r="R93" s="12"/>
      <c r="S93" s="12"/>
    </row>
    <row r="94" spans="1:19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1"/>
      <c r="P94" s="12"/>
      <c r="Q94" s="12"/>
      <c r="R94" s="12"/>
      <c r="S94" s="12"/>
    </row>
    <row r="95" spans="1:19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1"/>
      <c r="P95" s="12"/>
      <c r="Q95" s="12"/>
      <c r="R95" s="12"/>
      <c r="S95" s="12"/>
    </row>
    <row r="96" spans="1:19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1"/>
      <c r="P96" s="12"/>
      <c r="Q96" s="12"/>
      <c r="R96" s="12"/>
      <c r="S96" s="12"/>
    </row>
    <row r="97" spans="1:19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1"/>
      <c r="P97" s="12"/>
      <c r="Q97" s="12"/>
      <c r="R97" s="12"/>
      <c r="S97" s="12"/>
    </row>
    <row r="98" spans="1:19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1"/>
      <c r="P98" s="12"/>
      <c r="Q98" s="12"/>
      <c r="R98" s="12"/>
      <c r="S98" s="12"/>
    </row>
    <row r="99" spans="1:19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1"/>
      <c r="P99" s="12"/>
      <c r="Q99" s="12"/>
      <c r="R99" s="12"/>
      <c r="S99" s="12"/>
    </row>
    <row r="100" spans="1:19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1"/>
      <c r="P100" s="12"/>
      <c r="Q100" s="12"/>
      <c r="R100" s="12"/>
      <c r="S100" s="12"/>
    </row>
    <row r="101" spans="1:19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1"/>
      <c r="P101" s="12"/>
      <c r="Q101" s="12"/>
      <c r="R101" s="12"/>
      <c r="S101" s="12"/>
    </row>
    <row r="102" spans="1:19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1"/>
      <c r="P102" s="12"/>
      <c r="Q102" s="12"/>
      <c r="R102" s="12"/>
      <c r="S102" s="12"/>
    </row>
    <row r="103" spans="1:19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1"/>
      <c r="P103" s="12"/>
      <c r="Q103" s="12"/>
      <c r="R103" s="12"/>
      <c r="S103" s="12"/>
    </row>
    <row r="104" spans="1:19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1"/>
      <c r="P104" s="12"/>
      <c r="Q104" s="12"/>
      <c r="R104" s="12"/>
      <c r="S104" s="12"/>
    </row>
    <row r="105" spans="1:19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1"/>
      <c r="P105" s="12"/>
      <c r="Q105" s="12"/>
      <c r="R105" s="12"/>
      <c r="S105" s="12"/>
    </row>
    <row r="106" spans="1:19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1"/>
      <c r="P106" s="12"/>
      <c r="Q106" s="12"/>
      <c r="R106" s="12"/>
      <c r="S106" s="12"/>
    </row>
    <row r="107" spans="1:19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1"/>
      <c r="P107" s="12"/>
      <c r="Q107" s="12"/>
      <c r="R107" s="12"/>
      <c r="S107" s="12"/>
    </row>
    <row r="108" spans="1:19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1"/>
      <c r="P108" s="12"/>
      <c r="Q108" s="12"/>
      <c r="R108" s="12"/>
      <c r="S108" s="12"/>
    </row>
    <row r="109" spans="1:19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1"/>
      <c r="P109" s="12"/>
      <c r="Q109" s="12"/>
      <c r="R109" s="12"/>
      <c r="S109" s="12"/>
    </row>
    <row r="110" spans="1:19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1"/>
      <c r="P110" s="12"/>
      <c r="Q110" s="12"/>
      <c r="R110" s="12"/>
      <c r="S110" s="12"/>
    </row>
    <row r="111" spans="1:19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1"/>
      <c r="P111" s="12"/>
      <c r="Q111" s="12"/>
      <c r="R111" s="12"/>
      <c r="S111" s="12"/>
    </row>
    <row r="112" spans="1:19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1"/>
      <c r="P112" s="12"/>
      <c r="Q112" s="12"/>
      <c r="R112" s="12"/>
      <c r="S112" s="12"/>
    </row>
    <row r="113" spans="1:19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1"/>
      <c r="P113" s="12"/>
      <c r="Q113" s="12"/>
      <c r="R113" s="12"/>
      <c r="S113" s="12"/>
    </row>
    <row r="114" spans="1:19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1"/>
      <c r="P114" s="12"/>
      <c r="Q114" s="12"/>
      <c r="R114" s="12"/>
      <c r="S114" s="12"/>
    </row>
    <row r="115" spans="1:19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1"/>
      <c r="P115" s="12"/>
      <c r="Q115" s="12"/>
      <c r="R115" s="12"/>
      <c r="S115" s="12"/>
    </row>
    <row r="116" spans="1:19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1"/>
      <c r="P116" s="12"/>
      <c r="Q116" s="12"/>
      <c r="R116" s="12"/>
      <c r="S116" s="12"/>
    </row>
    <row r="117" spans="1:19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1"/>
      <c r="P117" s="12"/>
      <c r="Q117" s="12"/>
      <c r="R117" s="12"/>
      <c r="S117" s="12"/>
    </row>
    <row r="118" spans="1:19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1"/>
      <c r="P118" s="12"/>
      <c r="Q118" s="12"/>
      <c r="R118" s="12"/>
      <c r="S118" s="12"/>
    </row>
    <row r="119" spans="1:19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1"/>
      <c r="P119" s="12"/>
      <c r="Q119" s="12"/>
      <c r="R119" s="12"/>
      <c r="S119" s="12"/>
    </row>
    <row r="120" spans="1:19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1"/>
      <c r="P120" s="12"/>
      <c r="Q120" s="12"/>
      <c r="R120" s="12"/>
      <c r="S120" s="12"/>
    </row>
    <row r="121" spans="1:19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1"/>
      <c r="P121" s="12"/>
      <c r="Q121" s="12"/>
      <c r="R121" s="12"/>
      <c r="S121" s="12"/>
    </row>
    <row r="122" spans="1:19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1"/>
      <c r="P122" s="12"/>
      <c r="Q122" s="12"/>
      <c r="R122" s="12"/>
      <c r="S122" s="12"/>
    </row>
    <row r="123" spans="1:19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1"/>
      <c r="P123" s="12"/>
      <c r="Q123" s="12"/>
      <c r="R123" s="12"/>
      <c r="S123" s="12"/>
    </row>
    <row r="124" spans="1:19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1"/>
      <c r="P124" s="12"/>
      <c r="Q124" s="12"/>
      <c r="R124" s="12"/>
      <c r="S124" s="12"/>
    </row>
    <row r="125" spans="1:19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1"/>
      <c r="P125" s="12"/>
      <c r="Q125" s="12"/>
      <c r="R125" s="12"/>
      <c r="S125" s="12"/>
    </row>
    <row r="126" spans="1:19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1"/>
      <c r="P126" s="12"/>
      <c r="Q126" s="12"/>
      <c r="R126" s="12"/>
      <c r="S126" s="12"/>
    </row>
    <row r="127" spans="1:19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1"/>
      <c r="P127" s="12"/>
      <c r="Q127" s="12"/>
      <c r="R127" s="12"/>
      <c r="S127" s="12"/>
    </row>
    <row r="128" spans="1:19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1"/>
      <c r="P128" s="12"/>
      <c r="Q128" s="12"/>
      <c r="R128" s="12"/>
      <c r="S128" s="12"/>
    </row>
    <row r="129" spans="1:19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1"/>
      <c r="P129" s="12"/>
      <c r="Q129" s="12"/>
      <c r="R129" s="12"/>
      <c r="S129" s="12"/>
    </row>
    <row r="130" spans="1:19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1"/>
      <c r="P130" s="12"/>
      <c r="Q130" s="12"/>
      <c r="R130" s="12"/>
      <c r="S130" s="12"/>
    </row>
    <row r="131" spans="1:19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1"/>
      <c r="P131" s="12"/>
      <c r="Q131" s="12"/>
      <c r="R131" s="12"/>
      <c r="S131" s="12"/>
    </row>
    <row r="132" spans="1:19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1"/>
      <c r="P132" s="12"/>
      <c r="Q132" s="12"/>
      <c r="R132" s="12"/>
      <c r="S132" s="12"/>
    </row>
    <row r="133" spans="1:19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1"/>
      <c r="P133" s="12"/>
      <c r="Q133" s="12"/>
      <c r="R133" s="12"/>
      <c r="S133" s="12"/>
    </row>
    <row r="134" spans="1:19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1"/>
      <c r="P134" s="12"/>
      <c r="Q134" s="12"/>
      <c r="R134" s="12"/>
      <c r="S134" s="12"/>
    </row>
    <row r="135" spans="1:19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1"/>
      <c r="P135" s="12"/>
      <c r="Q135" s="12"/>
      <c r="R135" s="12"/>
      <c r="S135" s="12"/>
    </row>
  </sheetData>
  <mergeCells count="25">
    <mergeCell ref="M5:M6"/>
    <mergeCell ref="L5:L6"/>
    <mergeCell ref="A30:S30"/>
    <mergeCell ref="A31:S31"/>
    <mergeCell ref="B33:F33"/>
    <mergeCell ref="G33:I33"/>
    <mergeCell ref="J33:O33"/>
    <mergeCell ref="P33:Q33"/>
    <mergeCell ref="R33:S33"/>
    <mergeCell ref="A1:S1"/>
    <mergeCell ref="A2:S2"/>
    <mergeCell ref="B4:F4"/>
    <mergeCell ref="G4:I4"/>
    <mergeCell ref="J4:O4"/>
    <mergeCell ref="P4:Q4"/>
    <mergeCell ref="R4:S4"/>
    <mergeCell ref="A4:A6"/>
    <mergeCell ref="B5:B6"/>
    <mergeCell ref="C5:C6"/>
    <mergeCell ref="D5:D6"/>
    <mergeCell ref="F5:F6"/>
    <mergeCell ref="G5:G6"/>
    <mergeCell ref="H5:H6"/>
    <mergeCell ref="I5:I6"/>
    <mergeCell ref="J5:J6"/>
  </mergeCells>
  <pageMargins left="0.2" right="0.2" top="0.25" bottom="0.2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K8" sqref="K8"/>
    </sheetView>
  </sheetViews>
  <sheetFormatPr defaultRowHeight="21"/>
  <cols>
    <col min="1" max="1" width="18.25" style="1" customWidth="1"/>
    <col min="2" max="2" width="11.5" style="1" customWidth="1"/>
    <col min="3" max="16384" width="9" style="1"/>
  </cols>
  <sheetData>
    <row r="1" spans="1:12">
      <c r="A1" s="55" t="s">
        <v>104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5" t="s">
        <v>171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>
      <c r="A3" s="55" t="s">
        <v>105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5" spans="1:12" s="25" customFormat="1">
      <c r="A5" s="57" t="s">
        <v>106</v>
      </c>
      <c r="B5" s="57" t="s">
        <v>107</v>
      </c>
      <c r="C5" s="56" t="s">
        <v>108</v>
      </c>
      <c r="D5" s="56"/>
      <c r="E5" s="56"/>
      <c r="F5" s="56" t="s">
        <v>109</v>
      </c>
      <c r="G5" s="56"/>
      <c r="H5" s="56"/>
      <c r="I5" s="56" t="s">
        <v>110</v>
      </c>
      <c r="J5" s="56"/>
      <c r="K5" s="56"/>
      <c r="L5" s="58" t="s">
        <v>111</v>
      </c>
    </row>
    <row r="6" spans="1:12" s="25" customFormat="1">
      <c r="A6" s="57"/>
      <c r="B6" s="57"/>
      <c r="C6" s="38" t="s">
        <v>112</v>
      </c>
      <c r="D6" s="38" t="s">
        <v>113</v>
      </c>
      <c r="E6" s="38" t="s">
        <v>114</v>
      </c>
      <c r="F6" s="38" t="s">
        <v>112</v>
      </c>
      <c r="G6" s="38" t="s">
        <v>113</v>
      </c>
      <c r="H6" s="38" t="s">
        <v>114</v>
      </c>
      <c r="I6" s="38" t="s">
        <v>112</v>
      </c>
      <c r="J6" s="38" t="s">
        <v>113</v>
      </c>
      <c r="K6" s="38" t="s">
        <v>114</v>
      </c>
      <c r="L6" s="59"/>
    </row>
    <row r="7" spans="1:12">
      <c r="A7" s="27" t="s">
        <v>115</v>
      </c>
      <c r="B7" s="26">
        <v>1</v>
      </c>
      <c r="C7" s="26">
        <v>4</v>
      </c>
      <c r="D7" s="26">
        <v>18</v>
      </c>
      <c r="E7" s="26">
        <f>SUM(C7:D7)</f>
        <v>22</v>
      </c>
      <c r="F7" s="26">
        <v>3</v>
      </c>
      <c r="G7" s="26">
        <v>2</v>
      </c>
      <c r="H7" s="26">
        <f>SUM(F7:G7)</f>
        <v>5</v>
      </c>
      <c r="I7" s="26">
        <v>4</v>
      </c>
      <c r="J7" s="26">
        <v>1</v>
      </c>
      <c r="K7" s="26">
        <f>SUM(I7:J7)</f>
        <v>5</v>
      </c>
      <c r="L7" s="26">
        <f>E7+H7+K7</f>
        <v>32</v>
      </c>
    </row>
    <row r="8" spans="1:12" s="25" customFormat="1">
      <c r="A8" s="38" t="s">
        <v>114</v>
      </c>
      <c r="B8" s="38">
        <f>SUM(B7)</f>
        <v>1</v>
      </c>
      <c r="C8" s="38">
        <f>SUM(C7)</f>
        <v>4</v>
      </c>
      <c r="D8" s="38">
        <f>SUM(D7)</f>
        <v>18</v>
      </c>
      <c r="E8" s="38">
        <f>SUM(E7)</f>
        <v>22</v>
      </c>
      <c r="F8" s="38">
        <f t="shared" ref="F8:L8" si="0">SUM(F7)</f>
        <v>3</v>
      </c>
      <c r="G8" s="38">
        <f t="shared" si="0"/>
        <v>2</v>
      </c>
      <c r="H8" s="38">
        <f t="shared" si="0"/>
        <v>5</v>
      </c>
      <c r="I8" s="38">
        <f t="shared" si="0"/>
        <v>4</v>
      </c>
      <c r="J8" s="38">
        <f t="shared" si="0"/>
        <v>1</v>
      </c>
      <c r="K8" s="38">
        <f t="shared" si="0"/>
        <v>5</v>
      </c>
      <c r="L8" s="38">
        <f t="shared" si="0"/>
        <v>32</v>
      </c>
    </row>
  </sheetData>
  <mergeCells count="9">
    <mergeCell ref="A1:L1"/>
    <mergeCell ref="A2:L2"/>
    <mergeCell ref="A3:L3"/>
    <mergeCell ref="C5:E5"/>
    <mergeCell ref="F5:H5"/>
    <mergeCell ref="I5:K5"/>
    <mergeCell ref="A5:A6"/>
    <mergeCell ref="B5:B6"/>
    <mergeCell ref="L5:L6"/>
  </mergeCells>
  <pageMargins left="0.45" right="0.45" top="0.5" bottom="0.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zoomScale="124" zoomScaleNormal="124" workbookViewId="0">
      <selection activeCell="N7" sqref="N7:N9"/>
    </sheetView>
  </sheetViews>
  <sheetFormatPr defaultRowHeight="18.75"/>
  <cols>
    <col min="1" max="1" width="17.75" style="28" customWidth="1"/>
    <col min="2" max="2" width="7.25" style="28" customWidth="1"/>
    <col min="3" max="11" width="7.625" style="28" customWidth="1"/>
    <col min="12" max="16384" width="9" style="28"/>
  </cols>
  <sheetData>
    <row r="1" spans="1:14">
      <c r="A1" s="61" t="s">
        <v>116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>
      <c r="A2" s="61" t="s">
        <v>105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4" spans="1:14" s="29" customFormat="1" ht="15.75">
      <c r="A4" s="69" t="s">
        <v>106</v>
      </c>
      <c r="B4" s="39" t="s">
        <v>130</v>
      </c>
      <c r="C4" s="68" t="s">
        <v>118</v>
      </c>
      <c r="D4" s="66"/>
      <c r="E4" s="67"/>
      <c r="F4" s="63" t="s">
        <v>123</v>
      </c>
      <c r="G4" s="64"/>
      <c r="H4" s="65"/>
      <c r="I4" s="66" t="s">
        <v>124</v>
      </c>
      <c r="J4" s="66"/>
      <c r="K4" s="67"/>
      <c r="L4" s="40" t="s">
        <v>120</v>
      </c>
      <c r="M4" s="40" t="s">
        <v>121</v>
      </c>
      <c r="N4" s="40" t="s">
        <v>129</v>
      </c>
    </row>
    <row r="5" spans="1:14" s="29" customFormat="1" ht="15.75">
      <c r="A5" s="70"/>
      <c r="B5" s="41" t="s">
        <v>106</v>
      </c>
      <c r="C5" s="40" t="s">
        <v>119</v>
      </c>
      <c r="D5" s="40" t="s">
        <v>119</v>
      </c>
      <c r="E5" s="40" t="s">
        <v>119</v>
      </c>
      <c r="F5" s="40" t="s">
        <v>119</v>
      </c>
      <c r="G5" s="40" t="s">
        <v>119</v>
      </c>
      <c r="H5" s="40" t="s">
        <v>119</v>
      </c>
      <c r="I5" s="40" t="s">
        <v>119</v>
      </c>
      <c r="J5" s="40" t="s">
        <v>119</v>
      </c>
      <c r="K5" s="40" t="s">
        <v>119</v>
      </c>
      <c r="L5" s="42" t="s">
        <v>125</v>
      </c>
      <c r="M5" s="42" t="s">
        <v>127</v>
      </c>
      <c r="N5" s="42" t="s">
        <v>126</v>
      </c>
    </row>
    <row r="6" spans="1:14" s="29" customFormat="1" ht="15.75">
      <c r="A6" s="71"/>
      <c r="B6" s="43" t="s">
        <v>117</v>
      </c>
      <c r="C6" s="44" t="s">
        <v>120</v>
      </c>
      <c r="D6" s="44" t="s">
        <v>121</v>
      </c>
      <c r="E6" s="44" t="s">
        <v>122</v>
      </c>
      <c r="F6" s="44" t="s">
        <v>120</v>
      </c>
      <c r="G6" s="44" t="s">
        <v>121</v>
      </c>
      <c r="H6" s="44" t="s">
        <v>122</v>
      </c>
      <c r="I6" s="44" t="s">
        <v>120</v>
      </c>
      <c r="J6" s="44" t="s">
        <v>121</v>
      </c>
      <c r="K6" s="44" t="s">
        <v>122</v>
      </c>
      <c r="L6" s="44" t="s">
        <v>126</v>
      </c>
      <c r="M6" s="44" t="s">
        <v>128</v>
      </c>
      <c r="N6" s="44" t="s">
        <v>127</v>
      </c>
    </row>
    <row r="7" spans="1:14" s="29" customFormat="1" ht="15.75">
      <c r="A7" s="31" t="s">
        <v>131</v>
      </c>
      <c r="B7" s="60">
        <v>1</v>
      </c>
      <c r="C7" s="60">
        <v>29</v>
      </c>
      <c r="D7" s="60">
        <v>22</v>
      </c>
      <c r="E7" s="60">
        <v>7</v>
      </c>
      <c r="F7" s="60">
        <v>5</v>
      </c>
      <c r="G7" s="60">
        <v>5</v>
      </c>
      <c r="H7" s="62" t="s">
        <v>95</v>
      </c>
      <c r="I7" s="60">
        <v>7</v>
      </c>
      <c r="J7" s="60">
        <v>5</v>
      </c>
      <c r="K7" s="60">
        <v>2</v>
      </c>
      <c r="L7" s="60">
        <f>C7+F7+I7</f>
        <v>41</v>
      </c>
      <c r="M7" s="60">
        <f>D7+G7+J7</f>
        <v>32</v>
      </c>
      <c r="N7" s="60">
        <f>E7+K7</f>
        <v>9</v>
      </c>
    </row>
    <row r="8" spans="1:14" s="29" customFormat="1" ht="15.75">
      <c r="A8" s="32" t="s">
        <v>132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s="30" customFormat="1" ht="15.75">
      <c r="A9" s="33" t="s">
        <v>133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 s="29" customFormat="1" ht="15.75">
      <c r="A10" s="45" t="s">
        <v>114</v>
      </c>
      <c r="B10" s="45">
        <f>SUM(B7)</f>
        <v>1</v>
      </c>
      <c r="C10" s="45">
        <f t="shared" ref="C10:N10" si="0">SUM(C7)</f>
        <v>29</v>
      </c>
      <c r="D10" s="45">
        <f t="shared" si="0"/>
        <v>22</v>
      </c>
      <c r="E10" s="45">
        <f t="shared" si="0"/>
        <v>7</v>
      </c>
      <c r="F10" s="45">
        <f t="shared" si="0"/>
        <v>5</v>
      </c>
      <c r="G10" s="45">
        <f t="shared" si="0"/>
        <v>5</v>
      </c>
      <c r="H10" s="45">
        <f t="shared" si="0"/>
        <v>0</v>
      </c>
      <c r="I10" s="45">
        <f t="shared" si="0"/>
        <v>7</v>
      </c>
      <c r="J10" s="45">
        <f t="shared" si="0"/>
        <v>5</v>
      </c>
      <c r="K10" s="45">
        <f t="shared" si="0"/>
        <v>2</v>
      </c>
      <c r="L10" s="45">
        <f t="shared" si="0"/>
        <v>41</v>
      </c>
      <c r="M10" s="45">
        <f t="shared" si="0"/>
        <v>32</v>
      </c>
      <c r="N10" s="45">
        <f t="shared" si="0"/>
        <v>9</v>
      </c>
    </row>
    <row r="11" spans="1:14" s="30" customFormat="1" ht="15.75"/>
    <row r="12" spans="1:14" s="30" customFormat="1" ht="15.75"/>
    <row r="13" spans="1:14" s="30" customFormat="1" ht="15.75"/>
    <row r="14" spans="1:14" s="30" customFormat="1" ht="15.75"/>
  </sheetData>
  <mergeCells count="19">
    <mergeCell ref="A4:A6"/>
    <mergeCell ref="J7:J9"/>
    <mergeCell ref="K7:K9"/>
    <mergeCell ref="L7:L9"/>
    <mergeCell ref="M7:M9"/>
    <mergeCell ref="N7:N9"/>
    <mergeCell ref="A1:N1"/>
    <mergeCell ref="A2:N2"/>
    <mergeCell ref="B7:B9"/>
    <mergeCell ref="C7:C9"/>
    <mergeCell ref="D7:D9"/>
    <mergeCell ref="E7:E9"/>
    <mergeCell ref="F7:F9"/>
    <mergeCell ref="G7:G9"/>
    <mergeCell ref="H7:H9"/>
    <mergeCell ref="I7:I9"/>
    <mergeCell ref="F4:H4"/>
    <mergeCell ref="I4:K4"/>
    <mergeCell ref="C4:E4"/>
  </mergeCells>
  <pageMargins left="0.2" right="0.2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แบบรายงานข้อมูลทะเบียนประวัติ</vt:lpstr>
      <vt:lpstr>สรุปงบหน้ารายงานข้อมูลฯ</vt:lpstr>
      <vt:lpstr>งบหน้าแบบรายงานตามกรอบอัตรากำลั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</dc:creator>
  <cp:lastModifiedBy>Omega</cp:lastModifiedBy>
  <cp:lastPrinted>2012-05-01T02:32:52Z</cp:lastPrinted>
  <dcterms:created xsi:type="dcterms:W3CDTF">2012-04-30T08:56:29Z</dcterms:created>
  <dcterms:modified xsi:type="dcterms:W3CDTF">2019-10-16T08:51:08Z</dcterms:modified>
</cp:coreProperties>
</file>